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18" i="1" l="1"/>
  <c r="B22" i="1"/>
  <c r="B21" i="1"/>
  <c r="C17" i="1"/>
  <c r="C15" i="1" l="1"/>
  <c r="C16" i="1"/>
  <c r="C14" i="1"/>
  <c r="C6" i="1" l="1"/>
  <c r="C7" i="1"/>
  <c r="C8" i="1"/>
  <c r="C9" i="1"/>
  <c r="C10" i="1"/>
  <c r="C11" i="1"/>
  <c r="C12" i="1"/>
  <c r="C13" i="1"/>
  <c r="C5" i="1" l="1"/>
  <c r="C18" i="1" s="1"/>
  <c r="D17" i="1" s="1"/>
  <c r="D16" i="1" l="1"/>
  <c r="D15" i="1"/>
  <c r="D14" i="1"/>
  <c r="C22" i="1"/>
  <c r="D12" i="1" l="1"/>
  <c r="D7" i="1"/>
  <c r="D10" i="1"/>
  <c r="D11" i="1"/>
  <c r="D6" i="1"/>
  <c r="D8" i="1"/>
  <c r="D13" i="1"/>
  <c r="D9" i="1"/>
  <c r="B23" i="1"/>
  <c r="C21" i="1"/>
  <c r="C23" i="1" s="1"/>
  <c r="D22" i="1" s="1"/>
  <c r="D5" i="1" l="1"/>
  <c r="D18" i="1" s="1"/>
  <c r="D21" i="1"/>
  <c r="D23" i="1" s="1"/>
</calcChain>
</file>

<file path=xl/sharedStrings.xml><?xml version="1.0" encoding="utf-8"?>
<sst xmlns="http://schemas.openxmlformats.org/spreadsheetml/2006/main" count="29" uniqueCount="24">
  <si>
    <t>Municipio</t>
  </si>
  <si>
    <t>Geocodigo</t>
  </si>
  <si>
    <t>Categoría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</si>
  <si>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</si>
  <si>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</si>
  <si>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</si>
  <si>
    <t>Árboles Dispersos Fuera de Bosque</t>
  </si>
  <si>
    <t>Bosque de Conífera Denso</t>
  </si>
  <si>
    <t>Pastos/Cultivos</t>
  </si>
  <si>
    <t>Suelo Desnudo Continental</t>
  </si>
  <si>
    <t>Vegetación Secundaria Húmeda</t>
  </si>
  <si>
    <t>Total</t>
  </si>
  <si>
    <t>Bosque</t>
  </si>
  <si>
    <t>No Bosque</t>
  </si>
  <si>
    <t>Vegetación Secundaria Decidua</t>
  </si>
  <si>
    <t>Zona Urbana Discontinua</t>
  </si>
  <si>
    <t>Bosque Latifoliado Deciduo</t>
  </si>
  <si>
    <t>Bosque de Conífera Ralo</t>
  </si>
  <si>
    <t>Bosque Latifoliado Húmedo</t>
  </si>
  <si>
    <t>Bosque Mixto</t>
  </si>
  <si>
    <t>Otras Superficies de Agua</t>
  </si>
  <si>
    <t>San José del Potrero</t>
  </si>
  <si>
    <t>0315</t>
  </si>
  <si>
    <t>Agricultura Tecnificada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</si>
</sst>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3">
    <xf numFmtId="0" fontId="0" fillId="0" borderId="0"/>
    <xf numFmtId="43" fontId="3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4" applyNumberFormat="0" applyFill="0" applyAlignment="0" applyProtection="0"/>
    <xf numFmtId="0" fontId="6" fillId="0" borderId="15" applyNumberFormat="0" applyFill="0" applyAlignment="0" applyProtection="0"/>
    <xf numFmtId="0" fontId="7" fillId="0" borderId="16" applyNumberFormat="0" applyFill="0" applyAlignment="0" applyProtection="0"/>
    <xf numFmtId="0" fontId="7" fillId="0" borderId="0" applyNumberFormat="0" applyFill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17" applyNumberFormat="0" applyAlignment="0" applyProtection="0"/>
    <xf numFmtId="0" fontId="12" fillId="7" borderId="18" applyNumberFormat="0" applyAlignment="0" applyProtection="0"/>
    <xf numFmtId="0" fontId="13" fillId="7" borderId="17" applyNumberFormat="0" applyAlignment="0" applyProtection="0"/>
    <xf numFmtId="0" fontId="14" fillId="0" borderId="19" applyNumberFormat="0" applyFill="0" applyAlignment="0" applyProtection="0"/>
    <xf numFmtId="0" fontId="15" fillId="8" borderId="20" applyNumberFormat="0" applyAlignment="0" applyProtection="0"/>
    <xf numFmtId="0" fontId="16" fillId="0" borderId="0" applyNumberFormat="0" applyFill="0" applyBorder="0" applyAlignment="0" applyProtection="0"/>
    <xf numFmtId="0" fontId="3" fillId="9" borderId="21" applyNumberFormat="0" applyFont="0" applyAlignment="0" applyProtection="0"/>
    <xf numFmtId="0" fontId="17" fillId="0" borderId="0" applyNumberFormat="0" applyFill="0" applyBorder="0" applyAlignment="0" applyProtection="0"/>
    <xf numFmtId="0" fontId="1" fillId="0" borderId="22" applyNumberFormat="0" applyFill="0" applyAlignment="0" applyProtection="0"/>
    <xf numFmtId="0" fontId="18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3" fillId="27" borderId="0" applyNumberFormat="0" applyBorder="0" applyAlignment="0" applyProtection="0"/>
    <xf numFmtId="0" fontId="3" fillId="28" borderId="0" applyNumberFormat="0" applyBorder="0" applyAlignment="0" applyProtection="0"/>
    <xf numFmtId="0" fontId="18" fillId="29" borderId="0" applyNumberFormat="0" applyBorder="0" applyAlignment="0" applyProtection="0"/>
    <xf numFmtId="0" fontId="18" fillId="30" borderId="0" applyNumberFormat="0" applyBorder="0" applyAlignment="0" applyProtection="0"/>
    <xf numFmtId="0" fontId="3" fillId="31" borderId="0" applyNumberFormat="0" applyBorder="0" applyAlignment="0" applyProtection="0"/>
    <xf numFmtId="0" fontId="3" fillId="32" borderId="0" applyNumberFormat="0" applyBorder="0" applyAlignment="0" applyProtection="0"/>
    <xf numFmtId="0" fontId="18" fillId="33" borderId="0" applyNumberFormat="0" applyBorder="0" applyAlignment="0" applyProtection="0"/>
  </cellStyleXfs>
  <cellXfs count="40">
    <xf numFmtId="0" fontId="0" fillId="0" borderId="0" xfId="0"/>
    <xf numFmtId="0" fontId="0" fillId="0" borderId="1" xfId="0" applyBorder="1"/>
    <xf numFmtId="49" fontId="0" fillId="0" borderId="1" xfId="0" applyNumberFormat="1" applyBorder="1" applyAlignment="1">
      <alignment horizontal="left"/>
    </xf>
    <xf numFmtId="10" fontId="0" fillId="0" borderId="4" xfId="0" applyNumberFormat="1" applyBorder="1"/>
    <xf numFmtId="10" fontId="0" fillId="0" borderId="9" xfId="0" applyNumberFormat="1" applyBorder="1"/>
    <xf numFmtId="10" fontId="1" fillId="2" borderId="13" xfId="0" applyNumberFormat="1" applyFont="1" applyFill="1" applyBorder="1"/>
    <xf numFmtId="0" fontId="1" fillId="2" borderId="1" xfId="0" applyFont="1" applyFill="1" applyBorder="1"/>
    <xf numFmtId="0" fontId="1" fillId="2" borderId="11" xfId="0" applyFont="1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7" xfId="0" applyFont="1" applyFill="1" applyBorder="1" applyAlignment="1">
      <alignment horizontal="left"/>
    </xf>
    <xf numFmtId="1" fontId="1" fillId="2" borderId="2" xfId="0" applyNumberFormat="1" applyFont="1" applyFill="1" applyBorder="1"/>
    <xf numFmtId="0" fontId="1" fillId="2" borderId="3" xfId="0" applyFont="1" applyFill="1" applyBorder="1"/>
    <xf numFmtId="2" fontId="1" fillId="2" borderId="3" xfId="0" applyNumberFormat="1" applyFont="1" applyFill="1" applyBorder="1"/>
    <xf numFmtId="2" fontId="1" fillId="2" borderId="10" xfId="0" applyNumberFormat="1" applyFont="1" applyFill="1" applyBorder="1"/>
    <xf numFmtId="0" fontId="1" fillId="2" borderId="1" xfId="0" applyNumberFormat="1" applyFont="1" applyFill="1" applyBorder="1"/>
    <xf numFmtId="43" fontId="0" fillId="0" borderId="6" xfId="1" applyFont="1" applyBorder="1"/>
    <xf numFmtId="43" fontId="0" fillId="0" borderId="1" xfId="1" applyFont="1" applyBorder="1"/>
    <xf numFmtId="43" fontId="0" fillId="0" borderId="8" xfId="1" applyFont="1" applyBorder="1"/>
    <xf numFmtId="43" fontId="1" fillId="2" borderId="12" xfId="1" applyFont="1" applyFill="1" applyBorder="1"/>
    <xf numFmtId="1" fontId="0" fillId="0" borderId="26" xfId="0" applyNumberFormat="1" applyBorder="1"/>
    <xf numFmtId="43" fontId="1" fillId="2" borderId="24" xfId="1" applyFont="1" applyFill="1" applyBorder="1"/>
    <xf numFmtId="0" fontId="1" fillId="2" borderId="23" xfId="0" applyNumberFormat="1" applyFont="1" applyFill="1" applyBorder="1" applyAlignment="1"/>
    <xf numFmtId="10" fontId="0" fillId="0" borderId="1" xfId="0" applyNumberFormat="1" applyBorder="1"/>
    <xf numFmtId="10" fontId="0" fillId="0" borderId="26" xfId="0" applyNumberFormat="1" applyBorder="1"/>
    <xf numFmtId="0" fontId="1" fillId="2" borderId="25" xfId="0" applyFont="1" applyFill="1" applyBorder="1"/>
    <xf numFmtId="43" fontId="0" fillId="0" borderId="26" xfId="1" applyFont="1" applyBorder="1"/>
    <xf numFmtId="10" fontId="1" fillId="2" borderId="25" xfId="0" applyNumberFormat="1" applyFont="1" applyFill="1" applyBorder="1"/>
    <xf numFmtId="1" fontId="0" fillId="0" borderId="1" xfId="0" applyNumberFormat="1" applyBorder="1"/>
    <xf numFmtId="1" fontId="1" fillId="2" borderId="23" xfId="0" applyNumberFormat="1" applyFont="1" applyFill="1" applyBorder="1"/>
    <xf numFmtId="2" fontId="0" fillId="0" borderId="26" xfId="0" applyNumberFormat="1" applyBorder="1"/>
    <xf numFmtId="0" fontId="1" fillId="2" borderId="24" xfId="0" applyFont="1" applyFill="1" applyBorder="1"/>
    <xf numFmtId="2" fontId="0" fillId="0" borderId="1" xfId="0" applyNumberFormat="1" applyBorder="1"/>
    <xf numFmtId="0" fontId="0" fillId="0" borderId="27" xfId="0" applyBorder="1"/>
    <xf numFmtId="10" fontId="0" fillId="0" borderId="27" xfId="0" applyNumberFormat="1" applyBorder="1"/>
    <xf numFmtId="43" fontId="0" fillId="0" borderId="27" xfId="1" applyFont="1" applyBorder="1"/>
    <xf numFmtId="2" fontId="0" fillId="0" borderId="27" xfId="0" applyNumberFormat="1" applyBorder="1"/>
    <xf numFmtId="2" fontId="0" fillId="0" borderId="0" xfId="0" applyNumberFormat="1"/>
    <xf numFmtId="0" fontId="0" fillId="0" borderId="0" xfId="0" applyFill="1" applyBorder="1"/>
    <xf numFmtId="1" fontId="0" fillId="0" borderId="0" xfId="0" applyNumberFormat="1" applyBorder="1"/>
    <xf numFmtId="2" fontId="0" fillId="0" borderId="0" xfId="0" applyNumberFormat="1" applyBorder="1"/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Medium9"/>
  <colors>
    <mruColors>
      <color rgb="FFFD6E5F"/>
      <color rgb="FF808000"/>
      <color rgb="FF006600"/>
      <color rgb="FF666633"/>
      <color rgb="FF009900"/>
      <color rgb="FF003300"/>
      <color rgb="FF009200"/>
      <color rgb="FFFF66FF"/>
      <color rgb="FFFF6600"/>
      <color rgb="FF33669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Porcentaje</a:t>
            </a:r>
            <a:r>
              <a:rPr lang="es-HN" baseline="0"/>
              <a:t> de Cobertura</a:t>
            </a:r>
            <a:endParaRPr lang="es-HN"/>
          </a:p>
        </c:rich>
      </c:tx>
      <c:layout>
        <c:manualLayout>
          <c:xMode val="edge"/>
          <c:yMode val="edge"/>
          <c:x val="2.2541557305336822E-2"/>
          <c:y val="2.3148148148148147E-2"/>
        </c:manualLayout>
      </c:layout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Hoja1!$D$4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FF66FF"/>
              </a:solidFill>
            </c:spPr>
          </c:dPt>
          <c:dPt>
            <c:idx val="1"/>
            <c:bubble3D val="0"/>
            <c:spPr>
              <a:solidFill>
                <a:srgbClr val="009200"/>
              </a:solidFill>
            </c:spPr>
          </c:dPt>
          <c:dPt>
            <c:idx val="2"/>
            <c:bubble3D val="0"/>
            <c:spPr>
              <a:solidFill>
                <a:srgbClr val="003300"/>
              </a:solidFill>
            </c:spPr>
          </c:dPt>
          <c:dPt>
            <c:idx val="3"/>
            <c:bubble3D val="0"/>
            <c:spPr>
              <a:solidFill>
                <a:srgbClr val="009900"/>
              </a:solidFill>
            </c:spPr>
          </c:dPt>
          <c:dPt>
            <c:idx val="4"/>
            <c:bubble3D val="0"/>
            <c:spPr>
              <a:solidFill>
                <a:srgbClr val="666633"/>
              </a:solidFill>
            </c:spPr>
          </c:dPt>
          <c:dPt>
            <c:idx val="5"/>
            <c:bubble3D val="0"/>
            <c:spPr>
              <a:solidFill>
                <a:srgbClr val="006600"/>
              </a:solidFill>
            </c:spPr>
          </c:dPt>
          <c:dPt>
            <c:idx val="6"/>
            <c:bubble3D val="0"/>
            <c:spPr>
              <a:solidFill>
                <a:srgbClr val="808000"/>
              </a:solidFill>
            </c:spPr>
          </c:dPt>
          <c:dPt>
            <c:idx val="7"/>
            <c:bubble3D val="0"/>
            <c:spPr>
              <a:solidFill>
                <a:schemeClr val="accent5">
                  <a:lumMod val="75000"/>
                </a:schemeClr>
              </a:solidFill>
            </c:spPr>
          </c:dPt>
          <c:dPt>
            <c:idx val="8"/>
            <c:bubble3D val="0"/>
            <c:spPr>
              <a:solidFill>
                <a:srgbClr val="FFFF00"/>
              </a:solidFill>
            </c:spPr>
          </c:dPt>
          <c:dPt>
            <c:idx val="9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0"/>
            <c:bubble3D val="0"/>
            <c:spPr>
              <a:solidFill>
                <a:schemeClr val="bg1">
                  <a:lumMod val="75000"/>
                </a:schemeClr>
              </a:solidFill>
            </c:spPr>
          </c:dPt>
          <c:dPt>
            <c:idx val="11"/>
            <c:bubble3D val="0"/>
            <c:spPr>
              <a:solidFill>
                <a:srgbClr val="FF6600"/>
              </a:solidFill>
            </c:spPr>
          </c:dPt>
          <c:dPt>
            <c:idx val="12"/>
            <c:bubble3D val="0"/>
            <c:spPr>
              <a:solidFill>
                <a:srgbClr val="FD6E5F"/>
              </a:solidFill>
            </c:spPr>
          </c:dPt>
          <c:dPt>
            <c:idx val="13"/>
            <c:bubble3D val="0"/>
            <c:spPr>
              <a:solidFill>
                <a:srgbClr val="FD6E5F"/>
              </a:solidFill>
            </c:spPr>
          </c:dPt>
          <c:dPt>
            <c:idx val="14"/>
            <c:bubble3D val="0"/>
            <c:spPr>
              <a:solidFill>
                <a:srgbClr val="FD6E5F"/>
              </a:solidFill>
            </c:spPr>
          </c:dPt>
          <c:dPt>
            <c:idx val="15"/>
            <c:bubble3D val="0"/>
            <c:spPr>
              <a:solidFill>
                <a:srgbClr val="FFC000"/>
              </a:solidFill>
            </c:spPr>
          </c:dPt>
          <c:dPt>
            <c:idx val="16"/>
            <c:bubble3D val="0"/>
            <c:spPr>
              <a:solidFill>
                <a:srgbClr val="FD6E5F"/>
              </a:solidFill>
            </c:spPr>
          </c:dPt>
          <c:dLbls>
            <c:txPr>
              <a:bodyPr/>
              <a:lstStyle/>
              <a:p>
                <a:pPr>
                  <a:defRPr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Hoja1!$A$5:$A$17</c:f>
              <c:strCache>
                <c:ptCount val="13"/>
                <c:pt idx="0">
                  <c:v>Agricultura Tecnificada</c:v>
                </c:pt>
                <c:pt idx="1">
                  <c:v>Árboles Dispersos Fuera de Bosque</c:v>
                </c:pt>
                <c:pt idx="2">
                  <c:v>Bosque de Conífera Denso</c:v>
                </c:pt>
                <c:pt idx="3">
                  <c:v>Bosque de Conífera Ralo</c:v>
                </c:pt>
                <c:pt idx="4">
                  <c:v>Bosque Latifoliado Deciduo</c:v>
                </c:pt>
                <c:pt idx="5">
                  <c:v>Bosque Latifoliado Húmedo</c:v>
                </c:pt>
                <c:pt idx="6">
                  <c:v>Bosque Mixto</c:v>
                </c:pt>
                <c:pt idx="7">
                  <c:v>Otras Superficies de Agua</c:v>
                </c:pt>
                <c:pt idx="8">
                  <c:v>Pastos/Cultivos</c:v>
                </c:pt>
                <c:pt idx="9">
                  <c:v>Suelo Desnudo Continental</c:v>
                </c:pt>
                <c:pt idx="10">
                  <c:v>Vegetación Secundaria Decidua</c:v>
                </c:pt>
                <c:pt idx="11">
                  <c:v>Vegetación Secundaria Húmeda</c:v>
                </c:pt>
                <c:pt idx="12">
                  <c:v>Zona Urbana Discontinua</c:v>
                </c:pt>
              </c:strCache>
            </c:strRef>
          </c:cat>
          <c:val>
            <c:numRef>
              <c:f>Hoja1!$D$5:$D$17</c:f>
              <c:numCache>
                <c:formatCode>0.00%</c:formatCode>
                <c:ptCount val="13"/>
                <c:pt idx="0">
                  <c:v>3.077447034391243E-3</c:v>
                </c:pt>
                <c:pt idx="1">
                  <c:v>3.0889708220960991E-2</c:v>
                </c:pt>
                <c:pt idx="2">
                  <c:v>6.8011186171698781E-2</c:v>
                </c:pt>
                <c:pt idx="3">
                  <c:v>6.5628715210540853E-2</c:v>
                </c:pt>
                <c:pt idx="4">
                  <c:v>0.24583594111904614</c:v>
                </c:pt>
                <c:pt idx="5">
                  <c:v>2.1212566445583635E-4</c:v>
                </c:pt>
                <c:pt idx="6">
                  <c:v>2.3005397608791374E-3</c:v>
                </c:pt>
                <c:pt idx="7">
                  <c:v>5.5721597647922436E-3</c:v>
                </c:pt>
                <c:pt idx="8">
                  <c:v>0.35530770133812012</c:v>
                </c:pt>
                <c:pt idx="9">
                  <c:v>2.1781008180080871E-3</c:v>
                </c:pt>
                <c:pt idx="10">
                  <c:v>0.21396332814177543</c:v>
                </c:pt>
                <c:pt idx="11">
                  <c:v>3.2257074691061844E-3</c:v>
                </c:pt>
                <c:pt idx="12">
                  <c:v>3.7973392862251658E-3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>
        <c:manualLayout>
          <c:xMode val="edge"/>
          <c:yMode val="edge"/>
          <c:x val="0.67812352855034752"/>
          <c:y val="1.8501814665417518E-2"/>
          <c:w val="0.31951584378132997"/>
          <c:h val="0.98149818533458244"/>
        </c:manualLayout>
      </c:layout>
      <c:overlay val="0"/>
      <c:txPr>
        <a:bodyPr/>
        <a:lstStyle/>
        <a:p>
          <a:pPr rtl="0">
            <a:defRPr sz="700"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Bosque No Bosque</a:t>
            </a:r>
            <a:endParaRPr lang="es-HN">
              <a:effectLst/>
            </a:endParaRPr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Hoja1!$D$20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8000"/>
              </a:solidFill>
              <a:ln>
                <a:solidFill>
                  <a:srgbClr val="008000"/>
                </a:solidFill>
              </a:ln>
            </c:spPr>
          </c:dPt>
          <c:dPt>
            <c:idx val="1"/>
            <c:bubble3D val="0"/>
            <c:spPr>
              <a:solidFill>
                <a:srgbClr val="FFFF00"/>
              </a:solidFill>
            </c:spPr>
          </c:dPt>
          <c:dLbls>
            <c:txPr>
              <a:bodyPr/>
              <a:lstStyle/>
              <a:p>
                <a:pPr>
                  <a:defRPr sz="1200" b="1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Hoja1!$A$21:$A$22</c:f>
              <c:strCache>
                <c:ptCount val="2"/>
                <c:pt idx="0">
                  <c:v>Bosque</c:v>
                </c:pt>
                <c:pt idx="1">
                  <c:v>No Bosque</c:v>
                </c:pt>
              </c:strCache>
            </c:strRef>
          </c:cat>
          <c:val>
            <c:numRef>
              <c:f>Hoja1!$D$21:$D$22</c:f>
              <c:numCache>
                <c:formatCode>0.00%</c:formatCode>
                <c:ptCount val="2"/>
                <c:pt idx="0">
                  <c:v>0.38198850792662065</c:v>
                </c:pt>
                <c:pt idx="1">
                  <c:v>0.61801149207337924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</xdr:colOff>
      <xdr:row>0</xdr:row>
      <xdr:rowOff>57149</xdr:rowOff>
    </xdr:from>
    <xdr:to>
      <xdr:col>13</xdr:col>
      <xdr:colOff>455083</xdr:colOff>
      <xdr:row>15</xdr:row>
      <xdr:rowOff>84666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17993</xdr:colOff>
      <xdr:row>16</xdr:row>
      <xdr:rowOff>0</xdr:rowOff>
    </xdr:from>
    <xdr:to>
      <xdr:col>13</xdr:col>
      <xdr:colOff>84667</xdr:colOff>
      <xdr:row>26</xdr:row>
      <xdr:rowOff>148166</xdr:rowOff>
    </xdr:to>
    <xdr:graphicFrame macro="">
      <xdr:nvGraphicFramePr>
        <xdr:cNvPr id="3" name="2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"/>
  <sheetViews>
    <sheetView tabSelected="1" zoomScale="90" zoomScaleNormal="90" workbookViewId="0">
      <selection activeCell="N6" sqref="N6"/>
    </sheetView>
  </sheetViews>
  <sheetFormatPr baseColWidth="10" defaultColWidth="9.140625" defaultRowHeight="15" x14ac:dyDescent="0.25"/>
  <cols>
    <col min="1" max="1" width="32.5703125" bestFit="1" customWidth="1"/>
    <col min="2" max="2" width="21" bestFit="1" customWidth="1"/>
    <col min="3" max="3" width="14" bestFit="1" customWidth="1"/>
    <col min="4" max="4" width="12" bestFit="1" customWidth="1"/>
    <col min="14" max="14" width="36.7109375" bestFit="1" customWidth="1"/>
  </cols>
  <sheetData>
    <row r="1" spans="1:15" x14ac:dyDescent="0.25">
      <c r="A1" s="6" t="s">
        <v>0</v>
      </c>
      <c r="B1" s="37" t="s">
        <v>21</v>
      </c>
      <c r="D1" s="35"/>
    </row>
    <row r="2" spans="1:15" x14ac:dyDescent="0.25">
      <c r="A2" s="14" t="s">
        <v>1</v>
      </c>
      <c r="B2" s="2" t="s">
        <v>22</v>
      </c>
    </row>
    <row r="3" spans="1:15" ht="15.75" thickBot="1" x14ac:dyDescent="0.3"/>
    <row r="4" spans="1:15" ht="15.75" thickBot="1" x14ac:dyDescent="0.3">
      <c r="A4" s="28" t="s">
        <v>2</v>
      </c>
      <c r="B4" s="30" t="s">
        <v>3</v>
      </c>
      <c r="C4" s="30" t="s">
        <v>4</v>
      </c>
      <c r="D4" s="24" t="s">
        <v>5</v>
      </c>
    </row>
    <row r="5" spans="1:15" x14ac:dyDescent="0.25">
      <c r="A5" s="19" t="s">
        <v>23</v>
      </c>
      <c r="B5" s="29">
        <v>61.040979790999998</v>
      </c>
      <c r="C5" s="25">
        <f>B5/100</f>
        <v>0.61040979790999994</v>
      </c>
      <c r="D5" s="23">
        <f>C5/C$18</f>
        <v>3.077447034391243E-3</v>
      </c>
      <c r="N5" s="38"/>
      <c r="O5" s="39"/>
    </row>
    <row r="6" spans="1:15" x14ac:dyDescent="0.25">
      <c r="A6" s="27" t="s">
        <v>6</v>
      </c>
      <c r="B6" s="31">
        <v>612.69553438100002</v>
      </c>
      <c r="C6" s="16">
        <f t="shared" ref="C6:C17" si="0">B6/100</f>
        <v>6.1269553438099997</v>
      </c>
      <c r="D6" s="22">
        <f>C6/C$18</f>
        <v>3.0889708220960991E-2</v>
      </c>
      <c r="N6" s="38"/>
      <c r="O6" s="39"/>
    </row>
    <row r="7" spans="1:15" x14ac:dyDescent="0.25">
      <c r="A7" s="27" t="s">
        <v>7</v>
      </c>
      <c r="B7" s="31">
        <v>1348.99785253</v>
      </c>
      <c r="C7" s="16">
        <f t="shared" si="0"/>
        <v>13.4899785253</v>
      </c>
      <c r="D7" s="22">
        <f>C7/C$18</f>
        <v>6.8011186171698781E-2</v>
      </c>
      <c r="N7" s="38"/>
      <c r="O7" s="39"/>
    </row>
    <row r="8" spans="1:15" x14ac:dyDescent="0.25">
      <c r="A8" s="27" t="s">
        <v>17</v>
      </c>
      <c r="B8" s="31">
        <v>1301.7416820200001</v>
      </c>
      <c r="C8" s="16">
        <f t="shared" si="0"/>
        <v>13.017416820200001</v>
      </c>
      <c r="D8" s="22">
        <f>C8/C$18</f>
        <v>6.5628715210540853E-2</v>
      </c>
      <c r="N8" s="38"/>
      <c r="O8" s="39"/>
    </row>
    <row r="9" spans="1:15" x14ac:dyDescent="0.25">
      <c r="A9" s="27" t="s">
        <v>16</v>
      </c>
      <c r="B9" s="31">
        <v>4876.1413425000001</v>
      </c>
      <c r="C9" s="16">
        <f t="shared" si="0"/>
        <v>48.761413425000001</v>
      </c>
      <c r="D9" s="22">
        <f>C9/C$18</f>
        <v>0.24583594111904614</v>
      </c>
      <c r="N9" s="38"/>
      <c r="O9" s="39"/>
    </row>
    <row r="10" spans="1:15" x14ac:dyDescent="0.25">
      <c r="A10" s="27" t="s">
        <v>18</v>
      </c>
      <c r="B10" s="31">
        <v>4.2074999999999996</v>
      </c>
      <c r="C10" s="16">
        <f t="shared" si="0"/>
        <v>4.2074999999999994E-2</v>
      </c>
      <c r="D10" s="22">
        <f>C10/C$18</f>
        <v>2.1212566445583635E-4</v>
      </c>
      <c r="N10" s="38"/>
      <c r="O10" s="39"/>
    </row>
    <row r="11" spans="1:15" x14ac:dyDescent="0.25">
      <c r="A11" s="27" t="s">
        <v>19</v>
      </c>
      <c r="B11" s="31">
        <v>45.631070001499999</v>
      </c>
      <c r="C11" s="16">
        <f t="shared" si="0"/>
        <v>0.45631070001500001</v>
      </c>
      <c r="D11" s="22">
        <f>C11/C$18</f>
        <v>2.3005397608791374E-3</v>
      </c>
      <c r="N11" s="38"/>
      <c r="O11" s="39"/>
    </row>
    <row r="12" spans="1:15" x14ac:dyDescent="0.25">
      <c r="A12" s="27" t="s">
        <v>20</v>
      </c>
      <c r="B12" s="31">
        <v>110.523459151</v>
      </c>
      <c r="C12" s="16">
        <f t="shared" si="0"/>
        <v>1.1052345915099999</v>
      </c>
      <c r="D12" s="22">
        <f>C12/C$18</f>
        <v>5.5721597647922436E-3</v>
      </c>
      <c r="N12" s="38"/>
      <c r="O12" s="39"/>
    </row>
    <row r="13" spans="1:15" x14ac:dyDescent="0.25">
      <c r="A13" s="27" t="s">
        <v>8</v>
      </c>
      <c r="B13" s="31">
        <v>7047.5072274499998</v>
      </c>
      <c r="C13" s="16">
        <f t="shared" si="0"/>
        <v>70.475072274499993</v>
      </c>
      <c r="D13" s="22">
        <f>C13/C$18</f>
        <v>0.35530770133812012</v>
      </c>
      <c r="N13" s="38"/>
      <c r="O13" s="39"/>
    </row>
    <row r="14" spans="1:15" x14ac:dyDescent="0.25">
      <c r="A14" s="1" t="s">
        <v>9</v>
      </c>
      <c r="B14" s="31">
        <v>43.202500816099999</v>
      </c>
      <c r="C14" s="16">
        <f t="shared" si="0"/>
        <v>0.43202500816099998</v>
      </c>
      <c r="D14" s="22">
        <f>C14/C$18</f>
        <v>2.1781008180080871E-3</v>
      </c>
      <c r="N14" s="38"/>
      <c r="O14" s="39"/>
    </row>
    <row r="15" spans="1:15" x14ac:dyDescent="0.25">
      <c r="A15" s="1" t="s">
        <v>14</v>
      </c>
      <c r="B15" s="31">
        <v>4243.94995045</v>
      </c>
      <c r="C15" s="16">
        <f t="shared" si="0"/>
        <v>42.439499504499999</v>
      </c>
      <c r="D15" s="22">
        <f>C15/C$18</f>
        <v>0.21396332814177543</v>
      </c>
      <c r="N15" s="38"/>
      <c r="O15" s="39"/>
    </row>
    <row r="16" spans="1:15" x14ac:dyDescent="0.25">
      <c r="A16" s="1" t="s">
        <v>10</v>
      </c>
      <c r="B16" s="31">
        <v>63.981716738899998</v>
      </c>
      <c r="C16" s="16">
        <f t="shared" si="0"/>
        <v>0.63981716738899996</v>
      </c>
      <c r="D16" s="22">
        <f>C16/C$18</f>
        <v>3.2257074691061844E-3</v>
      </c>
      <c r="N16" s="38"/>
      <c r="O16" s="39"/>
    </row>
    <row r="17" spans="1:15" ht="15.75" thickBot="1" x14ac:dyDescent="0.3">
      <c r="A17" s="32" t="s">
        <v>15</v>
      </c>
      <c r="B17" s="35">
        <v>75.319999999900006</v>
      </c>
      <c r="C17" s="34">
        <f t="shared" si="0"/>
        <v>0.753199999999</v>
      </c>
      <c r="D17" s="33">
        <f>C17/C$18</f>
        <v>3.7973392862251658E-3</v>
      </c>
      <c r="N17" s="38"/>
      <c r="O17" s="39"/>
    </row>
    <row r="18" spans="1:15" ht="15.75" thickBot="1" x14ac:dyDescent="0.3">
      <c r="A18" s="21" t="s">
        <v>11</v>
      </c>
      <c r="B18" s="20">
        <f>SUM(B5:B17)</f>
        <v>19834.940815829403</v>
      </c>
      <c r="C18" s="20">
        <f>SUM(C5:C17)</f>
        <v>198.34940815829395</v>
      </c>
      <c r="D18" s="26">
        <f>SUM(D5:D17)</f>
        <v>1.0000000000000002</v>
      </c>
      <c r="O18" s="36"/>
    </row>
    <row r="19" spans="1:15" ht="15.75" thickBot="1" x14ac:dyDescent="0.3">
      <c r="B19" s="25"/>
    </row>
    <row r="20" spans="1:15" ht="15.75" thickBot="1" x14ac:dyDescent="0.3">
      <c r="A20" s="10" t="s">
        <v>2</v>
      </c>
      <c r="B20" s="11" t="s">
        <v>3</v>
      </c>
      <c r="C20" s="12" t="s">
        <v>4</v>
      </c>
      <c r="D20" s="13" t="s">
        <v>5</v>
      </c>
    </row>
    <row r="21" spans="1:15" x14ac:dyDescent="0.25">
      <c r="A21" s="8" t="s">
        <v>12</v>
      </c>
      <c r="B21" s="15">
        <f>SUM(B7:B11)</f>
        <v>7576.7194470515005</v>
      </c>
      <c r="C21" s="15">
        <f>B21/100</f>
        <v>75.767194470515008</v>
      </c>
      <c r="D21" s="3">
        <f>C21/C$23</f>
        <v>0.38198850792662065</v>
      </c>
    </row>
    <row r="22" spans="1:15" ht="15.75" thickBot="1" x14ac:dyDescent="0.3">
      <c r="A22" s="9" t="s">
        <v>13</v>
      </c>
      <c r="B22" s="17">
        <f>B5+B6+B12+B13+B14+B15+B16+B17</f>
        <v>12258.221368777899</v>
      </c>
      <c r="C22" s="17">
        <f>B22/100</f>
        <v>122.58221368777899</v>
      </c>
      <c r="D22" s="4">
        <f>C22/C$23</f>
        <v>0.61801149207337924</v>
      </c>
    </row>
    <row r="23" spans="1:15" ht="15.75" thickBot="1" x14ac:dyDescent="0.3">
      <c r="A23" s="7" t="s">
        <v>11</v>
      </c>
      <c r="B23" s="18">
        <f>SUM(B21:B22)</f>
        <v>19834.940815829399</v>
      </c>
      <c r="C23" s="18">
        <f>SUM(C21:C22)</f>
        <v>198.34940815829401</v>
      </c>
      <c r="D23" s="5">
        <f>SUM(D21:D22)</f>
        <v>0.99999999999999989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2014-11-26T01:35:56Z</dcterms:modified>
</cp:coreProperties>
</file>