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0" i="1" l="1"/>
  <c r="B19" i="1"/>
  <c r="C5" i="1" l="1"/>
  <c r="C6" i="1"/>
  <c r="C20" i="1" l="1"/>
  <c r="B16" i="1"/>
  <c r="C7" i="1"/>
  <c r="C8" i="1"/>
  <c r="C9" i="1"/>
  <c r="C10" i="1"/>
  <c r="C11" i="1"/>
  <c r="C12" i="1"/>
  <c r="C13" i="1"/>
  <c r="C14" i="1"/>
  <c r="C15" i="1"/>
  <c r="C16" i="1" l="1"/>
  <c r="B21" i="1"/>
  <c r="C19" i="1"/>
  <c r="C21" i="1" s="1"/>
  <c r="D20" i="1" s="1"/>
  <c r="D6" i="1" l="1"/>
  <c r="D5" i="1"/>
  <c r="D14" i="1"/>
  <c r="D11" i="1"/>
  <c r="D13" i="1"/>
  <c r="D7" i="1"/>
  <c r="D8" i="1"/>
  <c r="D12" i="1"/>
  <c r="D9" i="1"/>
  <c r="D10" i="1"/>
  <c r="D15" i="1"/>
  <c r="D19" i="1"/>
  <c r="D21" i="1" s="1"/>
  <c r="D16" i="1" l="1"/>
</calcChain>
</file>

<file path=xl/sharedStrings.xml><?xml version="1.0" encoding="utf-8"?>
<sst xmlns="http://schemas.openxmlformats.org/spreadsheetml/2006/main" count="27" uniqueCount="22">
  <si>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</si>
  <si>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</si>
  <si>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</si>
  <si>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</si>
  <si>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</si>
  <si>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</si>
  <si>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</si>
  <si>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Latifoliado Húmedo</t>
  </si>
  <si>
    <t>Otras Superficies de Agua</t>
  </si>
  <si>
    <t>Palma Africana</t>
  </si>
  <si>
    <t>Pastos/Cultivos</t>
  </si>
  <si>
    <t>Suelo Desnudo Continental</t>
  </si>
  <si>
    <t>Vegetación Secundaria Húmeda</t>
  </si>
  <si>
    <t>Total</t>
  </si>
  <si>
    <t>Bosque</t>
  </si>
  <si>
    <t>No Bosque</t>
  </si>
  <si>
    <t>Agricultura Tecnificada</t>
  </si>
  <si>
    <t>Arenal de Playa</t>
  </si>
  <si>
    <t>Zona Urbana Continua</t>
  </si>
  <si>
    <t>Zona Urbana Discontinua</t>
  </si>
  <si>
    <t>La Masica</t>
  </si>
  <si>
    <t>0105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</si>
</sst>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6" applyNumberFormat="0" applyFill="0" applyAlignment="0" applyProtection="0"/>
    <xf numFmtId="0" fontId="6" fillId="0" borderId="17" applyNumberFormat="0" applyFill="0" applyAlignment="0" applyProtection="0"/>
    <xf numFmtId="0" fontId="7" fillId="0" borderId="18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9" applyNumberFormat="0" applyAlignment="0" applyProtection="0"/>
    <xf numFmtId="0" fontId="12" fillId="7" borderId="20" applyNumberFormat="0" applyAlignment="0" applyProtection="0"/>
    <xf numFmtId="0" fontId="13" fillId="7" borderId="19" applyNumberFormat="0" applyAlignment="0" applyProtection="0"/>
    <xf numFmtId="0" fontId="14" fillId="0" borderId="21" applyNumberFormat="0" applyFill="0" applyAlignment="0" applyProtection="0"/>
    <xf numFmtId="0" fontId="15" fillId="8" borderId="22" applyNumberFormat="0" applyAlignment="0" applyProtection="0"/>
    <xf numFmtId="0" fontId="16" fillId="0" borderId="0" applyNumberFormat="0" applyFill="0" applyBorder="0" applyAlignment="0" applyProtection="0"/>
    <xf numFmtId="0" fontId="3" fillId="9" borderId="23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24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29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" fontId="0" fillId="0" borderId="7" xfId="0" applyNumberFormat="1" applyBorder="1"/>
    <xf numFmtId="10" fontId="0" fillId="0" borderId="8" xfId="0" applyNumberFormat="1" applyBorder="1"/>
    <xf numFmtId="1" fontId="0" fillId="0" borderId="5" xfId="0" applyNumberFormat="1" applyBorder="1"/>
    <xf numFmtId="10" fontId="0" fillId="0" borderId="4" xfId="0" applyNumberFormat="1" applyBorder="1"/>
    <xf numFmtId="10" fontId="0" fillId="0" borderId="11" xfId="0" applyNumberFormat="1" applyBorder="1"/>
    <xf numFmtId="10" fontId="1" fillId="2" borderId="15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3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9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12" xfId="0" applyFont="1" applyFill="1" applyBorder="1"/>
    <xf numFmtId="2" fontId="1" fillId="2" borderId="3" xfId="0" applyNumberFormat="1" applyFont="1" applyFill="1" applyBorder="1"/>
    <xf numFmtId="2" fontId="1" fillId="2" borderId="12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10" xfId="1" applyFont="1" applyBorder="1"/>
    <xf numFmtId="43" fontId="1" fillId="2" borderId="14" xfId="1" applyFont="1" applyFill="1" applyBorder="1"/>
    <xf numFmtId="43" fontId="1" fillId="2" borderId="26" xfId="1" applyFont="1" applyFill="1" applyBorder="1"/>
    <xf numFmtId="0" fontId="1" fillId="2" borderId="25" xfId="0" applyNumberFormat="1" applyFont="1" applyFill="1" applyBorder="1" applyAlignment="1"/>
    <xf numFmtId="10" fontId="1" fillId="2" borderId="27" xfId="0" applyNumberFormat="1" applyFont="1" applyFill="1" applyBorder="1"/>
    <xf numFmtId="1" fontId="0" fillId="0" borderId="0" xfId="0" applyNumberFormat="1" applyBorder="1"/>
    <xf numFmtId="2" fontId="0" fillId="0" borderId="0" xfId="0" applyNumberForma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FD6E5F"/>
      <color rgb="FFF0300A"/>
      <color rgb="FFFF6600"/>
      <color rgb="FF6F6F6F"/>
      <color rgb="FF009999"/>
      <color rgb="FF33669B"/>
      <color rgb="FFFFFF00"/>
      <color rgb="FFD9D9D9"/>
      <color rgb="FF8080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66FF"/>
              </a:solidFill>
            </c:spPr>
          </c:dPt>
          <c:dPt>
            <c:idx val="1"/>
            <c:bubble3D val="0"/>
            <c:spPr>
              <a:solidFill>
                <a:srgbClr val="009200"/>
              </a:solidFill>
            </c:spPr>
          </c:dPt>
          <c:dPt>
            <c:idx val="2"/>
            <c:bubble3D val="0"/>
            <c:spPr>
              <a:solidFill>
                <a:schemeClr val="bg1"/>
              </a:solidFill>
            </c:spPr>
          </c:dPt>
          <c:dPt>
            <c:idx val="3"/>
            <c:bubble3D val="0"/>
            <c:spPr>
              <a:solidFill>
                <a:srgbClr val="006600"/>
              </a:solidFill>
            </c:spPr>
          </c:dPt>
          <c:dPt>
            <c:idx val="4"/>
            <c:bubble3D val="0"/>
            <c:spPr>
              <a:solidFill>
                <a:srgbClr val="33669B"/>
              </a:solidFill>
            </c:spPr>
          </c:dPt>
          <c:dPt>
            <c:idx val="5"/>
            <c:bubble3D val="0"/>
            <c:spPr>
              <a:solidFill>
                <a:srgbClr val="009999"/>
              </a:solidFill>
            </c:spPr>
          </c:dPt>
          <c:dPt>
            <c:idx val="6"/>
            <c:bubble3D val="0"/>
            <c:spPr>
              <a:solidFill>
                <a:srgbClr val="FFFF00"/>
              </a:solidFill>
            </c:spPr>
          </c:dPt>
          <c:dPt>
            <c:idx val="7"/>
            <c:bubble3D val="0"/>
            <c:spPr>
              <a:solidFill>
                <a:srgbClr val="6F6F6F"/>
              </a:solidFill>
            </c:spPr>
          </c:dPt>
          <c:dPt>
            <c:idx val="8"/>
            <c:bubble3D val="0"/>
            <c:spPr>
              <a:solidFill>
                <a:srgbClr val="FF6600"/>
              </a:solidFill>
            </c:spPr>
          </c:dPt>
          <c:dPt>
            <c:idx val="9"/>
            <c:bubble3D val="0"/>
            <c:spPr>
              <a:solidFill>
                <a:srgbClr val="F0300A"/>
              </a:solidFill>
            </c:spPr>
          </c:dPt>
          <c:dPt>
            <c:idx val="10"/>
            <c:bubble3D val="0"/>
            <c:spPr>
              <a:solidFill>
                <a:srgbClr val="FD6E5F"/>
              </a:solidFill>
            </c:spPr>
          </c:dPt>
          <c:dPt>
            <c:idx val="11"/>
            <c:bubble3D val="0"/>
            <c:spPr>
              <a:solidFill>
                <a:srgbClr val="F0300A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0300A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Hoja1!$A$5:$A$15</c:f>
              <c:strCache>
                <c:ptCount val="11"/>
                <c:pt idx="0">
                  <c:v>Agricultura Tecnificada</c:v>
                </c:pt>
                <c:pt idx="1">
                  <c:v>Árboles Dispersos Fuera de Bosque</c:v>
                </c:pt>
                <c:pt idx="2">
                  <c:v>Arenal de Playa</c:v>
                </c:pt>
                <c:pt idx="3">
                  <c:v>Bosque Latifoliado Húmedo</c:v>
                </c:pt>
                <c:pt idx="4">
                  <c:v>Otras Superficies de Agua</c:v>
                </c:pt>
                <c:pt idx="5">
                  <c:v>Palma Africana</c:v>
                </c:pt>
                <c:pt idx="6">
                  <c:v>Pastos/Cultivos</c:v>
                </c:pt>
                <c:pt idx="7">
                  <c:v>Suelo Desnudo Continental</c:v>
                </c:pt>
                <c:pt idx="8">
                  <c:v>Vegetación Secundaria Húmeda</c:v>
                </c:pt>
                <c:pt idx="9">
                  <c:v>Zona Urbana Continua</c:v>
                </c:pt>
                <c:pt idx="10">
                  <c:v>Zona Urbana Discontinua</c:v>
                </c:pt>
              </c:strCache>
            </c:strRef>
          </c:cat>
          <c:val>
            <c:numRef>
              <c:f>Hoja1!$D$5:$D$15</c:f>
              <c:numCache>
                <c:formatCode>0.00%</c:formatCode>
                <c:ptCount val="11"/>
                <c:pt idx="0">
                  <c:v>5.0108705869278205E-5</c:v>
                </c:pt>
                <c:pt idx="1">
                  <c:v>8.066924939834302E-3</c:v>
                </c:pt>
                <c:pt idx="2">
                  <c:v>4.7095788031033943E-5</c:v>
                </c:pt>
                <c:pt idx="3">
                  <c:v>0.36445583409252058</c:v>
                </c:pt>
                <c:pt idx="4">
                  <c:v>5.6750102779977328E-3</c:v>
                </c:pt>
                <c:pt idx="5">
                  <c:v>5.1750571553903987E-2</c:v>
                </c:pt>
                <c:pt idx="6">
                  <c:v>0.39625252334400768</c:v>
                </c:pt>
                <c:pt idx="7">
                  <c:v>1.5175345715529235E-3</c:v>
                </c:pt>
                <c:pt idx="8">
                  <c:v>0.16018033621880218</c:v>
                </c:pt>
                <c:pt idx="9">
                  <c:v>4.8625085507110139E-3</c:v>
                </c:pt>
                <c:pt idx="10">
                  <c:v>7.141551956769414E-3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Hoja1!$D$18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Hoja1!$A$19:$A$20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Hoja1!$D$19:$D$20</c:f>
              <c:numCache>
                <c:formatCode>0.00%</c:formatCode>
                <c:ptCount val="2"/>
                <c:pt idx="0">
                  <c:v>0.36445583409252053</c:v>
                </c:pt>
                <c:pt idx="1">
                  <c:v>0.63554416590747953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12</xdr:col>
      <xdr:colOff>85725</xdr:colOff>
      <xdr:row>15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15</xdr:row>
      <xdr:rowOff>116416</xdr:rowOff>
    </xdr:from>
    <xdr:to>
      <xdr:col>12</xdr:col>
      <xdr:colOff>95250</xdr:colOff>
      <xdr:row>25</xdr:row>
      <xdr:rowOff>83077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zoomScale="90" zoomScaleNormal="90" workbookViewId="0">
      <selection activeCell="E29" sqref="E29"/>
    </sheetView>
  </sheetViews>
  <sheetFormatPr baseColWidth="10" defaultColWidth="9.140625" defaultRowHeight="15" x14ac:dyDescent="0.25"/>
  <cols>
    <col min="1" max="1" width="32.5703125" bestFit="1" customWidth="1"/>
    <col min="2" max="2" width="12.5703125" bestFit="1" customWidth="1"/>
    <col min="3" max="3" width="14" bestFit="1" customWidth="1"/>
    <col min="4" max="4" width="12" bestFit="1" customWidth="1"/>
    <col min="14" max="14" width="36.7109375" bestFit="1" customWidth="1"/>
  </cols>
  <sheetData>
    <row r="1" spans="1:15" x14ac:dyDescent="0.25">
      <c r="A1" s="10" t="s">
        <v>0</v>
      </c>
      <c r="B1" s="1" t="s">
        <v>20</v>
      </c>
    </row>
    <row r="2" spans="1:15" x14ac:dyDescent="0.25">
      <c r="A2" s="19" t="s">
        <v>1</v>
      </c>
      <c r="B2" s="2" t="s">
        <v>21</v>
      </c>
    </row>
    <row r="3" spans="1:15" ht="15.75" thickBot="1" x14ac:dyDescent="0.3"/>
    <row r="4" spans="1:15" ht="15.75" thickBot="1" x14ac:dyDescent="0.3">
      <c r="A4" s="14" t="s">
        <v>2</v>
      </c>
      <c r="B4" s="15" t="s">
        <v>3</v>
      </c>
      <c r="C4" s="15" t="s">
        <v>4</v>
      </c>
      <c r="D4" s="16" t="s">
        <v>5</v>
      </c>
    </row>
    <row r="5" spans="1:15" x14ac:dyDescent="0.25">
      <c r="A5" s="5" t="s">
        <v>16</v>
      </c>
      <c r="B5" s="20">
        <v>2.3475000000000001</v>
      </c>
      <c r="C5" s="20">
        <f>B5/100</f>
        <v>2.3475000000000003E-2</v>
      </c>
      <c r="D5" s="6">
        <f>C5/C$16</f>
        <v>5.0108705869278205E-5</v>
      </c>
      <c r="N5" s="27"/>
      <c r="O5" s="28"/>
    </row>
    <row r="6" spans="1:15" x14ac:dyDescent="0.25">
      <c r="A6" s="3" t="s">
        <v>6</v>
      </c>
      <c r="B6" s="21">
        <v>377.92048243400001</v>
      </c>
      <c r="C6" s="21">
        <f t="shared" ref="C6:C15" si="0">B6/100</f>
        <v>3.7792048243400003</v>
      </c>
      <c r="D6" s="4">
        <f>C6/C$16</f>
        <v>8.066924939834302E-3</v>
      </c>
      <c r="N6" s="27"/>
      <c r="O6" s="28"/>
    </row>
    <row r="7" spans="1:15" x14ac:dyDescent="0.25">
      <c r="A7" s="3" t="s">
        <v>17</v>
      </c>
      <c r="B7" s="21">
        <v>2.2063503833300002</v>
      </c>
      <c r="C7" s="21">
        <f t="shared" si="0"/>
        <v>2.2063503833300004E-2</v>
      </c>
      <c r="D7" s="4">
        <f>C7/C$16</f>
        <v>4.7095788031033943E-5</v>
      </c>
      <c r="N7" s="27"/>
      <c r="O7" s="28"/>
    </row>
    <row r="8" spans="1:15" x14ac:dyDescent="0.25">
      <c r="A8" s="3" t="s">
        <v>7</v>
      </c>
      <c r="B8" s="21">
        <v>17074.0803557</v>
      </c>
      <c r="C8" s="21">
        <f t="shared" si="0"/>
        <v>170.74080355699999</v>
      </c>
      <c r="D8" s="4">
        <f>C8/C$16</f>
        <v>0.36445583409252058</v>
      </c>
      <c r="N8" s="27"/>
      <c r="O8" s="28"/>
    </row>
    <row r="9" spans="1:15" x14ac:dyDescent="0.25">
      <c r="A9" s="3" t="s">
        <v>8</v>
      </c>
      <c r="B9" s="21">
        <v>265.86371363000001</v>
      </c>
      <c r="C9" s="21">
        <f t="shared" si="0"/>
        <v>2.6586371362999999</v>
      </c>
      <c r="D9" s="4">
        <f>C9/C$16</f>
        <v>5.6750102779977328E-3</v>
      </c>
      <c r="N9" s="27"/>
      <c r="O9" s="28"/>
    </row>
    <row r="10" spans="1:15" x14ac:dyDescent="0.25">
      <c r="A10" s="3" t="s">
        <v>9</v>
      </c>
      <c r="B10" s="21">
        <v>2424.4183643400002</v>
      </c>
      <c r="C10" s="21">
        <f t="shared" si="0"/>
        <v>24.244183643400003</v>
      </c>
      <c r="D10" s="4">
        <f>C10/C$16</f>
        <v>5.1750571553903987E-2</v>
      </c>
      <c r="N10" s="27"/>
      <c r="O10" s="28"/>
    </row>
    <row r="11" spans="1:15" x14ac:dyDescent="0.25">
      <c r="A11" s="3" t="s">
        <v>10</v>
      </c>
      <c r="B11" s="21">
        <v>18563.696316099999</v>
      </c>
      <c r="C11" s="21">
        <f t="shared" si="0"/>
        <v>185.63696316099998</v>
      </c>
      <c r="D11" s="4">
        <f>C11/C$16</f>
        <v>0.39625252334400768</v>
      </c>
      <c r="N11" s="27"/>
      <c r="O11" s="28"/>
    </row>
    <row r="12" spans="1:15" x14ac:dyDescent="0.25">
      <c r="A12" s="3" t="s">
        <v>11</v>
      </c>
      <c r="B12" s="21">
        <v>71.093682124099999</v>
      </c>
      <c r="C12" s="21">
        <f t="shared" si="0"/>
        <v>0.71093682124099999</v>
      </c>
      <c r="D12" s="4">
        <f>C12/C$16</f>
        <v>1.5175345715529235E-3</v>
      </c>
      <c r="N12" s="27"/>
      <c r="O12" s="28"/>
    </row>
    <row r="13" spans="1:15" x14ac:dyDescent="0.25">
      <c r="A13" s="3" t="s">
        <v>12</v>
      </c>
      <c r="B13" s="21">
        <v>7504.1518784099999</v>
      </c>
      <c r="C13" s="21">
        <f t="shared" si="0"/>
        <v>75.041518784099992</v>
      </c>
      <c r="D13" s="4">
        <f>C13/C$16</f>
        <v>0.16018033621880218</v>
      </c>
      <c r="N13" s="27"/>
      <c r="O13" s="28"/>
    </row>
    <row r="14" spans="1:15" x14ac:dyDescent="0.25">
      <c r="A14" s="3" t="s">
        <v>18</v>
      </c>
      <c r="B14" s="21">
        <v>227.79951357300001</v>
      </c>
      <c r="C14" s="21">
        <f t="shared" si="0"/>
        <v>2.2779951357300003</v>
      </c>
      <c r="D14" s="4">
        <f>C14/C$16</f>
        <v>4.8625085507110139E-3</v>
      </c>
      <c r="N14" s="27"/>
      <c r="O14" s="28"/>
    </row>
    <row r="15" spans="1:15" ht="15.75" thickBot="1" x14ac:dyDescent="0.3">
      <c r="A15" s="3" t="s">
        <v>19</v>
      </c>
      <c r="B15" s="21">
        <v>334.56847323599999</v>
      </c>
      <c r="C15" s="21">
        <f t="shared" si="0"/>
        <v>3.3456847323600001</v>
      </c>
      <c r="D15" s="4">
        <f>C15/C$16</f>
        <v>7.141551956769414E-3</v>
      </c>
      <c r="N15" s="27"/>
      <c r="O15" s="28"/>
    </row>
    <row r="16" spans="1:15" ht="15.75" thickBot="1" x14ac:dyDescent="0.3">
      <c r="A16" s="25" t="s">
        <v>13</v>
      </c>
      <c r="B16" s="24">
        <f>SUM(B5:B15)</f>
        <v>46848.146629930423</v>
      </c>
      <c r="C16" s="24">
        <f>SUM(C5:C15)</f>
        <v>468.4814662993042</v>
      </c>
      <c r="D16" s="26">
        <f>SUM(D5:D15)</f>
        <v>1.0000000000000002</v>
      </c>
    </row>
    <row r="17" spans="1:4" ht="15.75" thickBot="1" x14ac:dyDescent="0.3">
      <c r="C17" s="9"/>
      <c r="D17" s="9"/>
    </row>
    <row r="18" spans="1:4" ht="15.75" thickBot="1" x14ac:dyDescent="0.3">
      <c r="A18" s="14" t="s">
        <v>2</v>
      </c>
      <c r="B18" s="15" t="s">
        <v>3</v>
      </c>
      <c r="C18" s="17" t="s">
        <v>4</v>
      </c>
      <c r="D18" s="18" t="s">
        <v>5</v>
      </c>
    </row>
    <row r="19" spans="1:4" x14ac:dyDescent="0.25">
      <c r="A19" s="12" t="s">
        <v>14</v>
      </c>
      <c r="B19" s="20">
        <f>B8</f>
        <v>17074.0803557</v>
      </c>
      <c r="C19" s="20">
        <f>B19/100</f>
        <v>170.74080355699999</v>
      </c>
      <c r="D19" s="6">
        <f>C19/C$21</f>
        <v>0.36445583409252053</v>
      </c>
    </row>
    <row r="20" spans="1:4" ht="15.75" thickBot="1" x14ac:dyDescent="0.3">
      <c r="A20" s="13" t="s">
        <v>15</v>
      </c>
      <c r="B20" s="22">
        <f>B5+B6+B7+B9+B10+B11+B12+B13+B14+B15</f>
        <v>29774.06627423043</v>
      </c>
      <c r="C20" s="22">
        <f>B20/100</f>
        <v>297.74066274230432</v>
      </c>
      <c r="D20" s="7">
        <f>C20/C$21</f>
        <v>0.63554416590747953</v>
      </c>
    </row>
    <row r="21" spans="1:4" ht="15.75" thickBot="1" x14ac:dyDescent="0.3">
      <c r="A21" s="11" t="s">
        <v>13</v>
      </c>
      <c r="B21" s="23">
        <f>SUM(B19:B20)</f>
        <v>46848.14662993043</v>
      </c>
      <c r="C21" s="23">
        <f>SUM(C19:C20)</f>
        <v>468.48146629930432</v>
      </c>
      <c r="D21" s="8">
        <f>SUM(D19:D20)</f>
        <v>1</v>
      </c>
    </row>
    <row r="23" spans="1:4" x14ac:dyDescent="0.25">
      <c r="B23" s="2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2014-11-24T16:54:10Z</dcterms:modified>
</cp:coreProperties>
</file>