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0" i="1" l="1"/>
  <c r="C6" i="1"/>
  <c r="C7" i="1"/>
  <c r="C8" i="1"/>
  <c r="C9" i="1"/>
  <c r="C10" i="1"/>
  <c r="C11" i="1"/>
  <c r="C12" i="1"/>
  <c r="C13" i="1"/>
  <c r="C14" i="1"/>
  <c r="C5" i="1"/>
  <c r="B15" i="1"/>
  <c r="C21" i="1" l="1"/>
  <c r="C22" i="1" s="1"/>
  <c r="D21" i="1" s="1"/>
  <c r="D6" i="1"/>
  <c r="D10" i="1"/>
  <c r="D14" i="1"/>
  <c r="D7" i="1"/>
  <c r="D11" i="1"/>
  <c r="D5" i="1"/>
  <c r="D12" i="1"/>
  <c r="D9" i="1"/>
  <c r="D13" i="1"/>
  <c r="D8" i="1"/>
  <c r="C15" i="1"/>
  <c r="B22" i="1" l="1"/>
  <c r="D20" i="1"/>
  <c r="D22" i="1" s="1"/>
  <c r="D15" i="1"/>
</calcChain>
</file>

<file path=xl/sharedStrings.xml><?xml version="1.0" encoding="utf-8"?>
<sst xmlns="http://schemas.openxmlformats.org/spreadsheetml/2006/main" count="30" uniqueCount="21">
  <si>
    <t>Municipio</t>
  </si>
  <si>
    <t>Categoría</t>
  </si>
  <si>
    <t>Bosque Latifoliado Húmedo</t>
  </si>
  <si>
    <t>Vegetación Secundaria Húmeda</t>
  </si>
  <si>
    <t>Agricultura Tecnificada</t>
  </si>
  <si>
    <t>Pastos/Cultivos</t>
  </si>
  <si>
    <t>Palma Africana</t>
  </si>
  <si>
    <t>Otras Superficies de Agua</t>
  </si>
  <si>
    <t>Arenal de Playa</t>
  </si>
  <si>
    <t>Suelo Desnudo Continental</t>
  </si>
  <si>
    <t>Árboles Dispersos Fuera de Bosque</t>
  </si>
  <si>
    <t>Geocodigo</t>
  </si>
  <si>
    <t>Total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</si>
  <si>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</si>
  <si>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</si>
  <si>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Bosque</t>
  </si>
  <si>
    <t>No Bosque</t>
  </si>
  <si>
    <t>Superficie ha</t>
  </si>
  <si>
    <t>El Porvenir</t>
  </si>
  <si>
    <t>0102</t>
  </si>
  <si>
    <t>Zona Urbana Discontinua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</si>
</sst>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NumberFormat="1"/>
    <xf numFmtId="0" fontId="0" fillId="0" borderId="0" xfId="0"/>
    <xf numFmtId="2" fontId="0" fillId="0" borderId="0" xfId="0" applyNumberFormat="1" applyBorder="1"/>
    <xf numFmtId="0" fontId="16" fillId="33" borderId="20" xfId="0" applyFont="1" applyFill="1" applyBorder="1"/>
    <xf numFmtId="0" fontId="0" fillId="0" borderId="0" xfId="0" applyBorder="1"/>
    <xf numFmtId="0" fontId="16" fillId="0" borderId="0" xfId="0" applyNumberFormat="1" applyFont="1" applyFill="1" applyBorder="1"/>
    <xf numFmtId="1" fontId="16" fillId="33" borderId="19" xfId="0" applyNumberFormat="1" applyFont="1" applyFill="1" applyBorder="1"/>
    <xf numFmtId="0" fontId="16" fillId="33" borderId="22" xfId="0" applyFont="1" applyFill="1" applyBorder="1"/>
    <xf numFmtId="1" fontId="0" fillId="0" borderId="23" xfId="0" applyNumberFormat="1" applyBorder="1"/>
    <xf numFmtId="1" fontId="0" fillId="0" borderId="25" xfId="0" applyNumberFormat="1" applyBorder="1"/>
    <xf numFmtId="0" fontId="16" fillId="33" borderId="10" xfId="0" applyFont="1" applyFill="1" applyBorder="1"/>
    <xf numFmtId="0" fontId="0" fillId="0" borderId="10" xfId="0" applyBorder="1"/>
    <xf numFmtId="0" fontId="16" fillId="33" borderId="10" xfId="0" applyNumberFormat="1" applyFont="1" applyFill="1" applyBorder="1"/>
    <xf numFmtId="0" fontId="0" fillId="0" borderId="25" xfId="0" applyFont="1" applyFill="1" applyBorder="1" applyAlignment="1">
      <alignment horizontal="left"/>
    </xf>
    <xf numFmtId="49" fontId="0" fillId="0" borderId="10" xfId="0" applyNumberFormat="1" applyBorder="1" applyAlignment="1">
      <alignment horizontal="left"/>
    </xf>
    <xf numFmtId="10" fontId="0" fillId="0" borderId="24" xfId="0" applyNumberFormat="1" applyBorder="1"/>
    <xf numFmtId="10" fontId="0" fillId="0" borderId="17" xfId="0" applyNumberFormat="1" applyBorder="1" applyAlignment="1">
      <alignment horizontal="center"/>
    </xf>
    <xf numFmtId="0" fontId="16" fillId="33" borderId="12" xfId="0" applyFont="1" applyFill="1" applyBorder="1" applyAlignment="1">
      <alignment horizontal="left"/>
    </xf>
    <xf numFmtId="10" fontId="16" fillId="33" borderId="14" xfId="0" applyNumberFormat="1" applyFont="1" applyFill="1" applyBorder="1" applyAlignment="1">
      <alignment horizontal="center"/>
    </xf>
    <xf numFmtId="0" fontId="16" fillId="33" borderId="18" xfId="0" applyNumberFormat="1" applyFont="1" applyFill="1" applyBorder="1" applyAlignment="1"/>
    <xf numFmtId="10" fontId="16" fillId="33" borderId="14" xfId="0" applyNumberFormat="1" applyFont="1" applyFill="1" applyBorder="1"/>
    <xf numFmtId="0" fontId="0" fillId="0" borderId="26" xfId="0" applyBorder="1" applyAlignment="1">
      <alignment horizontal="left"/>
    </xf>
    <xf numFmtId="10" fontId="0" fillId="0" borderId="24" xfId="0" applyNumberFormat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1" fontId="16" fillId="33" borderId="12" xfId="0" applyNumberFormat="1" applyFont="1" applyFill="1" applyBorder="1"/>
    <xf numFmtId="43" fontId="0" fillId="0" borderId="10" xfId="42" applyFont="1" applyBorder="1"/>
    <xf numFmtId="43" fontId="0" fillId="0" borderId="21" xfId="42" applyFont="1" applyBorder="1"/>
    <xf numFmtId="43" fontId="0" fillId="0" borderId="15" xfId="42" applyFont="1" applyBorder="1"/>
    <xf numFmtId="43" fontId="0" fillId="0" borderId="0" xfId="42" applyFont="1" applyBorder="1"/>
    <xf numFmtId="43" fontId="16" fillId="33" borderId="16" xfId="42" applyFont="1" applyFill="1" applyBorder="1"/>
    <xf numFmtId="43" fontId="0" fillId="0" borderId="11" xfId="42" applyFont="1" applyBorder="1" applyAlignment="1">
      <alignment horizontal="center"/>
    </xf>
    <xf numFmtId="43" fontId="0" fillId="0" borderId="15" xfId="42" applyFont="1" applyBorder="1" applyAlignment="1">
      <alignment horizontal="center"/>
    </xf>
    <xf numFmtId="43" fontId="0" fillId="0" borderId="10" xfId="42" applyFont="1" applyBorder="1" applyAlignment="1">
      <alignment horizontal="center"/>
    </xf>
    <xf numFmtId="43" fontId="16" fillId="33" borderId="13" xfId="42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9200"/>
      <color rgb="FFFF66FF"/>
      <color rgb="FFFD6E5F"/>
      <color rgb="FFFF6600"/>
      <color rgb="FF6F6F6F"/>
      <color rgb="FFFFFF00"/>
      <color rgb="FF009999"/>
      <color rgb="FF33669B"/>
      <color rgb="FF006600"/>
      <color rgb="FF996E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Cobertura</a:t>
            </a:r>
          </a:p>
        </c:rich>
      </c:tx>
      <c:layout>
        <c:manualLayout>
          <c:xMode val="edge"/>
          <c:yMode val="edge"/>
          <c:x val="3.4816072439162411E-2"/>
          <c:y val="3.40909090909090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33669B"/>
              </a:solidFill>
            </c:spPr>
          </c:dPt>
          <c:dPt>
            <c:idx val="5"/>
            <c:bubble3D val="0"/>
            <c:spPr>
              <a:solidFill>
                <a:srgbClr val="009999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00FFFF"/>
              </a:solidFill>
            </c:spPr>
          </c:dPt>
          <c:dPt>
            <c:idx val="12"/>
            <c:bubble3D val="0"/>
            <c:spPr>
              <a:solidFill>
                <a:srgbClr val="0092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Arenal de Playa</c:v>
                </c:pt>
                <c:pt idx="3">
                  <c:v>Bosque Latifoliado Húmedo</c:v>
                </c:pt>
                <c:pt idx="4">
                  <c:v>Otras Superficies de Agua</c:v>
                </c:pt>
                <c:pt idx="5">
                  <c:v>Palma Africana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9.9626337658159009E-2</c:v>
                </c:pt>
                <c:pt idx="1">
                  <c:v>4.5337986046909253E-3</c:v>
                </c:pt>
                <c:pt idx="2">
                  <c:v>2.0282878155920975E-3</c:v>
                </c:pt>
                <c:pt idx="3">
                  <c:v>0.62088295989343101</c:v>
                </c:pt>
                <c:pt idx="4">
                  <c:v>6.5289008469174752E-3</c:v>
                </c:pt>
                <c:pt idx="5">
                  <c:v>1.9077376132142068E-2</c:v>
                </c:pt>
                <c:pt idx="6">
                  <c:v>0.14142573158858979</c:v>
                </c:pt>
                <c:pt idx="7">
                  <c:v>4.392759917887349E-3</c:v>
                </c:pt>
                <c:pt idx="8">
                  <c:v>9.5098310457531671E-2</c:v>
                </c:pt>
                <c:pt idx="9">
                  <c:v>6.4055370850585932E-3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489494628112066"/>
          <c:y val="4.1314722023383439E-2"/>
          <c:w val="0.33152271076471979"/>
          <c:h val="0.917275709854450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Bosque</a:t>
            </a:r>
            <a:r>
              <a:rPr lang="en-US" baseline="0"/>
              <a:t> y No Bosque</a:t>
            </a:r>
            <a:endParaRPr lang="en-US"/>
          </a:p>
        </c:rich>
      </c:tx>
      <c:layout>
        <c:manualLayout>
          <c:xMode val="edge"/>
          <c:yMode val="edge"/>
          <c:x val="1.7215223097112861E-2"/>
          <c:y val="1.855847404058935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63101487314085"/>
          <c:y val="0.31711383421295247"/>
          <c:w val="0.57861373578302711"/>
          <c:h val="0.57845560275917141"/>
        </c:manualLayout>
      </c:layout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6274562554680666"/>
                  <c:y val="-8.82795729054575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75678040244971E-2"/>
                  <c:y val="-3.13512227056914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0.62088295989343101</c:v>
                </c:pt>
                <c:pt idx="1">
                  <c:v>0.37911704010656905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507205</xdr:colOff>
      <xdr:row>2</xdr:row>
      <xdr:rowOff>157161</xdr:rowOff>
    </xdr:from>
    <xdr:to>
      <xdr:col>11</xdr:col>
      <xdr:colOff>688181</xdr:colOff>
      <xdr:row>19</xdr:row>
      <xdr:rowOff>50005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476251</xdr:colOff>
      <xdr:row>21</xdr:row>
      <xdr:rowOff>21430</xdr:rowOff>
    </xdr:from>
    <xdr:to>
      <xdr:col>10</xdr:col>
      <xdr:colOff>190501</xdr:colOff>
      <xdr:row>35</xdr:row>
      <xdr:rowOff>90487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6" zoomScale="80" zoomScaleNormal="80" workbookViewId="0">
      <selection activeCell="C24" sqref="C24"/>
    </sheetView>
  </sheetViews>
  <sheetFormatPr baseColWidth="10" defaultRowHeight="15" x14ac:dyDescent="0.25"/>
  <cols>
    <col min="1" max="1" width="36.7109375" style="1" bestFit="1" customWidth="1"/>
    <col min="2" max="2" width="12.7109375" bestFit="1" customWidth="1"/>
    <col min="3" max="3" width="14.28515625" bestFit="1" customWidth="1"/>
    <col min="4" max="4" width="14" bestFit="1" customWidth="1"/>
    <col min="5" max="5" width="14.5703125" style="2" bestFit="1" customWidth="1"/>
    <col min="6" max="6" width="12.5703125" bestFit="1" customWidth="1"/>
  </cols>
  <sheetData>
    <row r="1" spans="1:4" s="2" customFormat="1" x14ac:dyDescent="0.25">
      <c r="A1" s="11" t="s">
        <v>0</v>
      </c>
      <c r="B1" s="12" t="s">
        <v>18</v>
      </c>
    </row>
    <row r="2" spans="1:4" s="2" customFormat="1" x14ac:dyDescent="0.25">
      <c r="A2" s="13" t="s">
        <v>11</v>
      </c>
      <c r="B2" s="15" t="s">
        <v>19</v>
      </c>
    </row>
    <row r="3" spans="1:4" s="2" customFormat="1" ht="15.75" thickBot="1" x14ac:dyDescent="0.3">
      <c r="A3" s="6"/>
    </row>
    <row r="4" spans="1:4" x14ac:dyDescent="0.25">
      <c r="A4" s="7" t="s">
        <v>1</v>
      </c>
      <c r="B4" s="4" t="s">
        <v>17</v>
      </c>
      <c r="C4" s="8" t="s">
        <v>13</v>
      </c>
      <c r="D4" s="8" t="s">
        <v>14</v>
      </c>
    </row>
    <row r="5" spans="1:4" x14ac:dyDescent="0.25">
      <c r="A5" s="9" t="s">
        <v>4</v>
      </c>
      <c r="B5" s="27">
        <v>2761.93</v>
      </c>
      <c r="C5" s="28">
        <f t="shared" ref="C5:C14" si="0">B5/100</f>
        <v>27.619299999999999</v>
      </c>
      <c r="D5" s="16">
        <f t="shared" ref="D5:D14" si="1">B5/B$15</f>
        <v>9.9626337658159009E-2</v>
      </c>
    </row>
    <row r="6" spans="1:4" x14ac:dyDescent="0.25">
      <c r="A6" s="9" t="s">
        <v>10</v>
      </c>
      <c r="B6" s="27">
        <v>125.69</v>
      </c>
      <c r="C6" s="28">
        <f t="shared" si="0"/>
        <v>1.2568999999999999</v>
      </c>
      <c r="D6" s="16">
        <f t="shared" si="1"/>
        <v>4.5337986046909253E-3</v>
      </c>
    </row>
    <row r="7" spans="1:4" x14ac:dyDescent="0.25">
      <c r="A7" s="9" t="s">
        <v>8</v>
      </c>
      <c r="B7" s="27">
        <v>56.23</v>
      </c>
      <c r="C7" s="28">
        <f t="shared" si="0"/>
        <v>0.56230000000000002</v>
      </c>
      <c r="D7" s="16">
        <f t="shared" si="1"/>
        <v>2.0282878155920975E-3</v>
      </c>
    </row>
    <row r="8" spans="1:4" x14ac:dyDescent="0.25">
      <c r="A8" s="9" t="s">
        <v>2</v>
      </c>
      <c r="B8" s="27">
        <v>17212.669999999998</v>
      </c>
      <c r="C8" s="28">
        <f t="shared" si="0"/>
        <v>172.12669999999997</v>
      </c>
      <c r="D8" s="16">
        <f t="shared" si="1"/>
        <v>0.62088295989343101</v>
      </c>
    </row>
    <row r="9" spans="1:4" x14ac:dyDescent="0.25">
      <c r="A9" s="9" t="s">
        <v>7</v>
      </c>
      <c r="B9" s="27">
        <v>181</v>
      </c>
      <c r="C9" s="28">
        <f t="shared" si="0"/>
        <v>1.81</v>
      </c>
      <c r="D9" s="16">
        <f t="shared" si="1"/>
        <v>6.5289008469174752E-3</v>
      </c>
    </row>
    <row r="10" spans="1:4" x14ac:dyDescent="0.25">
      <c r="A10" s="9" t="s">
        <v>6</v>
      </c>
      <c r="B10" s="27">
        <v>528.88</v>
      </c>
      <c r="C10" s="28">
        <f t="shared" si="0"/>
        <v>5.2888000000000002</v>
      </c>
      <c r="D10" s="16">
        <f t="shared" si="1"/>
        <v>1.9077376132142068E-2</v>
      </c>
    </row>
    <row r="11" spans="1:4" x14ac:dyDescent="0.25">
      <c r="A11" s="9" t="s">
        <v>5</v>
      </c>
      <c r="B11" s="27">
        <v>3920.73</v>
      </c>
      <c r="C11" s="28">
        <f t="shared" si="0"/>
        <v>39.207300000000004</v>
      </c>
      <c r="D11" s="16">
        <f t="shared" si="1"/>
        <v>0.14142573158858979</v>
      </c>
    </row>
    <row r="12" spans="1:4" x14ac:dyDescent="0.25">
      <c r="A12" s="9" t="s">
        <v>9</v>
      </c>
      <c r="B12" s="27">
        <v>121.78</v>
      </c>
      <c r="C12" s="28">
        <f t="shared" si="0"/>
        <v>1.2178</v>
      </c>
      <c r="D12" s="16">
        <f t="shared" si="1"/>
        <v>4.392759917887349E-3</v>
      </c>
    </row>
    <row r="13" spans="1:4" x14ac:dyDescent="0.25">
      <c r="A13" s="9" t="s">
        <v>3</v>
      </c>
      <c r="B13" s="27">
        <v>2636.4</v>
      </c>
      <c r="C13" s="28">
        <f t="shared" si="0"/>
        <v>26.364000000000001</v>
      </c>
      <c r="D13" s="16">
        <f t="shared" si="1"/>
        <v>9.5098310457531671E-2</v>
      </c>
    </row>
    <row r="14" spans="1:4" ht="15.75" thickBot="1" x14ac:dyDescent="0.3">
      <c r="A14" s="10" t="s">
        <v>20</v>
      </c>
      <c r="B14" s="29">
        <v>177.58</v>
      </c>
      <c r="C14" s="30">
        <f t="shared" si="0"/>
        <v>1.7758</v>
      </c>
      <c r="D14" s="16">
        <f t="shared" si="1"/>
        <v>6.4055370850585932E-3</v>
      </c>
    </row>
    <row r="15" spans="1:4" ht="15.75" thickBot="1" x14ac:dyDescent="0.3">
      <c r="A15" s="20" t="s">
        <v>12</v>
      </c>
      <c r="B15" s="31">
        <f>SUM(B5:B14)</f>
        <v>27722.89</v>
      </c>
      <c r="C15" s="31">
        <f>SUM(C5:C14)</f>
        <v>277.22890000000001</v>
      </c>
      <c r="D15" s="21">
        <f>SUM(D5:D14)</f>
        <v>1</v>
      </c>
    </row>
    <row r="18" spans="1:6" ht="15.75" thickBot="1" x14ac:dyDescent="0.3">
      <c r="D18" s="3"/>
      <c r="F18" s="5"/>
    </row>
    <row r="19" spans="1:6" ht="15.75" thickBot="1" x14ac:dyDescent="0.3">
      <c r="A19" s="26" t="s">
        <v>1</v>
      </c>
      <c r="B19" s="24" t="s">
        <v>17</v>
      </c>
      <c r="C19" s="24" t="s">
        <v>13</v>
      </c>
      <c r="D19" s="25" t="s">
        <v>14</v>
      </c>
      <c r="F19" s="5"/>
    </row>
    <row r="20" spans="1:6" x14ac:dyDescent="0.25">
      <c r="A20" s="22" t="s">
        <v>15</v>
      </c>
      <c r="B20" s="32">
        <f>B8</f>
        <v>17212.669999999998</v>
      </c>
      <c r="C20" s="32">
        <f>B20/100</f>
        <v>172.12669999999997</v>
      </c>
      <c r="D20" s="23">
        <f>C20/C$22</f>
        <v>0.62088295989343101</v>
      </c>
    </row>
    <row r="21" spans="1:6" ht="15.75" thickBot="1" x14ac:dyDescent="0.3">
      <c r="A21" s="14" t="s">
        <v>16</v>
      </c>
      <c r="B21" s="33">
        <f>B5+B6+B7+B9+B10+B11+B12+B13+B14</f>
        <v>10510.22</v>
      </c>
      <c r="C21" s="34">
        <f>B21/100</f>
        <v>105.1022</v>
      </c>
      <c r="D21" s="17">
        <f>C21/C$22</f>
        <v>0.37911704010656905</v>
      </c>
    </row>
    <row r="22" spans="1:6" ht="15.75" thickBot="1" x14ac:dyDescent="0.3">
      <c r="A22" s="18" t="s">
        <v>12</v>
      </c>
      <c r="B22" s="35">
        <f>SUM(B20:B21)</f>
        <v>27722.89</v>
      </c>
      <c r="C22" s="35">
        <f>SUM(C20:C21)</f>
        <v>277.22889999999995</v>
      </c>
      <c r="D22" s="19">
        <f>SUM(D20:D21)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"/>
  <sheetViews>
    <sheetView workbookViewId="0">
      <selection activeCell="B5" sqref="B5"/>
    </sheetView>
  </sheetViews>
  <sheetFormatPr baseColWidth="10" defaultRowHeight="15" x14ac:dyDescent="0.25"/>
  <cols>
    <col min="2" max="2" width="12.5703125" bestFit="1" customWidth="1"/>
    <col min="3" max="3" width="14" bestFit="1" customWidth="1"/>
    <col min="4" max="4" width="12" bestFit="1" customWidth="1"/>
  </cols>
  <sheetData>
    <row r="3" spans="1:4" ht="15.75" thickBot="1" x14ac:dyDescent="0.3"/>
    <row r="4" spans="1:4" x14ac:dyDescent="0.25">
      <c r="A4" s="7" t="s">
        <v>1</v>
      </c>
      <c r="B4" s="4" t="s">
        <v>17</v>
      </c>
      <c r="C4" s="8" t="s">
        <v>13</v>
      </c>
      <c r="D4" s="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leonel casco gutierrez</dc:creator>
  <cp:lastModifiedBy>fabio leonel casco gutierrez</cp:lastModifiedBy>
  <dcterms:created xsi:type="dcterms:W3CDTF">2014-11-13T19:14:58Z</dcterms:created>
  <dcterms:modified xsi:type="dcterms:W3CDTF">2014-11-24T14:55:40Z</dcterms:modified>
</cp:coreProperties>
</file>